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des.wa.lcl\doc\CPRM\_Statewide Contracts\2017\04417 Parking Hardware, Software and Maintenance\K-Amd\Automatic Price Adjustment\2023\"/>
    </mc:Choice>
  </mc:AlternateContent>
  <xr:revisionPtr revIDLastSave="0" documentId="13_ncr:1_{323B1177-275A-4A6D-A0D9-AB52C6ED1E00}" xr6:coauthVersionLast="47" xr6:coauthVersionMax="47" xr10:uidLastSave="{00000000-0000-0000-0000-000000000000}"/>
  <bookViews>
    <workbookView xWindow="33855" yWindow="2310" windowWidth="21600" windowHeight="11385" xr2:uid="{00000000-000D-0000-FFFF-FFFF00000000}"/>
  </bookViews>
  <sheets>
    <sheet name="Both Reg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2" i="1" l="1"/>
  <c r="O60" i="1"/>
  <c r="N53" i="1"/>
  <c r="G46" i="1"/>
  <c r="G38" i="1"/>
  <c r="G33" i="1"/>
  <c r="G32" i="1"/>
  <c r="G27" i="1"/>
  <c r="F10" i="1"/>
  <c r="G31" i="1"/>
  <c r="N54" i="1" l="1"/>
  <c r="O54" i="1"/>
  <c r="P54" i="1"/>
  <c r="Q54" i="1"/>
  <c r="N55" i="1"/>
  <c r="O55" i="1"/>
  <c r="P55" i="1"/>
  <c r="Q55" i="1"/>
  <c r="N57" i="1"/>
  <c r="O57" i="1"/>
  <c r="P57" i="1"/>
  <c r="Q57" i="1"/>
  <c r="N58" i="1"/>
  <c r="O58" i="1"/>
  <c r="P58" i="1"/>
  <c r="Q58" i="1"/>
  <c r="N60" i="1"/>
  <c r="P60" i="1"/>
  <c r="Q60" i="1"/>
  <c r="N61" i="1"/>
  <c r="O61" i="1"/>
  <c r="P61" i="1"/>
  <c r="Q61" i="1"/>
  <c r="N62" i="1"/>
  <c r="O62" i="1"/>
  <c r="P62" i="1"/>
  <c r="O53" i="1"/>
  <c r="P53" i="1"/>
  <c r="Q53" i="1"/>
  <c r="G39" i="1"/>
  <c r="G40" i="1"/>
  <c r="G41" i="1"/>
  <c r="G42" i="1"/>
  <c r="G43" i="1"/>
  <c r="G37" i="1"/>
  <c r="G34" i="1"/>
  <c r="G26" i="1"/>
  <c r="F5" i="1"/>
  <c r="F6" i="1"/>
  <c r="F7" i="1"/>
  <c r="F8" i="1"/>
  <c r="F9" i="1"/>
  <c r="F11" i="1"/>
  <c r="F12" i="1"/>
  <c r="F13" i="1"/>
  <c r="F14" i="1"/>
  <c r="F15" i="1"/>
  <c r="F16" i="1"/>
  <c r="F17" i="1"/>
  <c r="F18" i="1"/>
  <c r="F4" i="1"/>
</calcChain>
</file>

<file path=xl/sharedStrings.xml><?xml version="1.0" encoding="utf-8"?>
<sst xmlns="http://schemas.openxmlformats.org/spreadsheetml/2006/main" count="129" uniqueCount="91">
  <si>
    <r>
      <rPr>
        <b/>
        <sz val="11"/>
        <rFont val="Carlito"/>
        <family val="2"/>
      </rPr>
      <t>Exhibit B1 Hardware</t>
    </r>
  </si>
  <si>
    <r>
      <rPr>
        <i/>
        <sz val="8.5"/>
        <rFont val="Carlito"/>
        <family val="2"/>
      </rPr>
      <t xml:space="preserve">List all hardware components which comprise the system evaluated in Exhibit B1 document, the
</t>
    </r>
    <r>
      <rPr>
        <i/>
        <sz val="8.5"/>
        <rFont val="Carlito"/>
        <family val="2"/>
      </rPr>
      <t>individual component unit price and the total price.  Add lines as necessary.</t>
    </r>
  </si>
  <si>
    <r>
      <rPr>
        <b/>
        <sz val="10"/>
        <rFont val="Carlito"/>
        <family val="2"/>
      </rPr>
      <t>Quantity</t>
    </r>
  </si>
  <si>
    <r>
      <rPr>
        <b/>
        <sz val="10"/>
        <rFont val="Carlito"/>
        <family val="2"/>
      </rPr>
      <t>Firm Fixed Price Per Unit</t>
    </r>
  </si>
  <si>
    <r>
      <rPr>
        <sz val="8.5"/>
        <rFont val="Carlito"/>
        <family val="2"/>
      </rPr>
      <t>venSTATION or M600 AC Cellular Credit Card, Pay &amp; Display or Pay by Space</t>
    </r>
  </si>
  <si>
    <r>
      <rPr>
        <sz val="8.5"/>
        <rFont val="Carlito"/>
        <family val="2"/>
      </rPr>
      <t>1-4 Pay Stations</t>
    </r>
  </si>
  <si>
    <r>
      <rPr>
        <sz val="8.5"/>
        <rFont val="Carlito"/>
        <family val="2"/>
      </rPr>
      <t>5-10 Pay Stations</t>
    </r>
  </si>
  <si>
    <r>
      <rPr>
        <sz val="8.5"/>
        <rFont val="Carlito"/>
        <family val="2"/>
      </rPr>
      <t>11-19 Pay Stations</t>
    </r>
  </si>
  <si>
    <r>
      <rPr>
        <sz val="8.5"/>
        <rFont val="Carlito"/>
        <family val="2"/>
      </rPr>
      <t>20+ Pay Stations</t>
    </r>
  </si>
  <si>
    <r>
      <rPr>
        <sz val="8.5"/>
        <rFont val="Carlito"/>
        <family val="2"/>
      </rPr>
      <t>Solar</t>
    </r>
  </si>
  <si>
    <r>
      <rPr>
        <sz val="8.5"/>
        <rFont val="Carlito"/>
        <family val="2"/>
      </rPr>
      <t>Color Display</t>
    </r>
  </si>
  <si>
    <r>
      <rPr>
        <sz val="8.5"/>
        <rFont val="Carlito"/>
        <family val="2"/>
      </rPr>
      <t>Bill Acceptance</t>
    </r>
  </si>
  <si>
    <r>
      <rPr>
        <sz val="8.5"/>
        <rFont val="Carlito"/>
        <family val="2"/>
      </rPr>
      <t>Additional Printer</t>
    </r>
  </si>
  <si>
    <r>
      <rPr>
        <sz val="8.5"/>
        <rFont val="Carlito"/>
        <family val="2"/>
      </rPr>
      <t>PBL Key Pad - Required for Pay by License</t>
    </r>
  </si>
  <si>
    <r>
      <rPr>
        <sz val="8.5"/>
        <rFont val="Carlito"/>
        <family val="2"/>
      </rPr>
      <t>Light Bar (only with AC Power)</t>
    </r>
  </si>
  <si>
    <r>
      <rPr>
        <sz val="8.5"/>
        <rFont val="Carlito"/>
        <family val="2"/>
      </rPr>
      <t>Door Wrap</t>
    </r>
  </si>
  <si>
    <r>
      <rPr>
        <sz val="8.5"/>
        <rFont val="Carlito"/>
        <family val="2"/>
      </rPr>
      <t>Faceplate Graphic - venSTATION only</t>
    </r>
  </si>
  <si>
    <r>
      <rPr>
        <sz val="8.5"/>
        <rFont val="Carlito"/>
        <family val="2"/>
      </rPr>
      <t>Entire Body Wrap</t>
    </r>
  </si>
  <si>
    <r>
      <rPr>
        <sz val="8.5"/>
        <rFont val="Carlito"/>
        <family val="2"/>
      </rPr>
      <t>Read &amp; Encode and Dispense CR 80 Card - Annual Pass</t>
    </r>
  </si>
  <si>
    <r>
      <rPr>
        <b/>
        <sz val="11"/>
        <rFont val="Carlito"/>
        <family val="2"/>
      </rPr>
      <t>Catalogue Discount Other Hardware</t>
    </r>
  </si>
  <si>
    <r>
      <rPr>
        <i/>
        <sz val="8.5"/>
        <rFont val="Carlito"/>
        <family val="2"/>
      </rPr>
      <t>Please list the discount off of list for all other Parking Pay Station hardware or accessory category items in your company catalogue. Add categories or volume discount tiers as applicable.</t>
    </r>
  </si>
  <si>
    <r>
      <rPr>
        <b/>
        <sz val="10"/>
        <rFont val="Carlito"/>
        <family val="2"/>
      </rPr>
      <t>Order Value</t>
    </r>
  </si>
  <si>
    <r>
      <rPr>
        <b/>
        <sz val="10"/>
        <rFont val="Carlito"/>
        <family val="2"/>
      </rPr>
      <t>Volume Discount (not to exceed)</t>
    </r>
  </si>
  <si>
    <r>
      <rPr>
        <sz val="8.5"/>
        <rFont val="Carlito"/>
        <family val="2"/>
      </rPr>
      <t>Parking Pay Station Hardware</t>
    </r>
  </si>
  <si>
    <r>
      <rPr>
        <sz val="8.5"/>
        <rFont val="Carlito"/>
        <family val="2"/>
      </rPr>
      <t>$50,000+</t>
    </r>
  </si>
  <si>
    <r>
      <rPr>
        <sz val="8.5"/>
        <rFont val="Carlito"/>
        <family val="2"/>
      </rPr>
      <t>$100,000+</t>
    </r>
  </si>
  <si>
    <r>
      <rPr>
        <sz val="8.5"/>
        <rFont val="Carlito"/>
        <family val="2"/>
      </rPr>
      <t>Accessories Category</t>
    </r>
  </si>
  <si>
    <r>
      <rPr>
        <b/>
        <sz val="11"/>
        <rFont val="Carlito"/>
        <family val="2"/>
      </rPr>
      <t>Maintenance &amp; Service Fees (Hardware)</t>
    </r>
  </si>
  <si>
    <r>
      <rPr>
        <i/>
        <sz val="8.5"/>
        <rFont val="Carlito"/>
        <family val="2"/>
      </rPr>
      <t xml:space="preserve">Provide the maintenance options for your solution. Customer would prefer a full warranty covering
</t>
    </r>
    <r>
      <rPr>
        <i/>
        <sz val="8.5"/>
        <rFont val="Carlito"/>
        <family val="2"/>
      </rPr>
      <t xml:space="preserve">all software and hardware with a minimum of five (5) years (payable annually) coverage from the date of installation and protection from obsolescence. Stakeholders are willing to consider other warranty alternatives on the merits. Please list the pricing  data for any maintenance options </t>
    </r>
    <r>
      <rPr>
        <b/>
        <i/>
        <sz val="8.5"/>
        <rFont val="Carlito"/>
        <family val="2"/>
      </rPr>
      <t xml:space="preserve">including any cost minimums </t>
    </r>
    <r>
      <rPr>
        <i/>
        <sz val="8.5"/>
        <rFont val="Carlito"/>
        <family val="2"/>
      </rPr>
      <t>. Add lines as necessary.</t>
    </r>
  </si>
  <si>
    <r>
      <rPr>
        <b/>
        <sz val="10"/>
        <rFont val="Carlito"/>
        <family val="2"/>
      </rPr>
      <t>Duration of Coverage</t>
    </r>
  </si>
  <si>
    <r>
      <rPr>
        <b/>
        <sz val="10"/>
        <rFont val="Carlito"/>
        <family val="2"/>
      </rPr>
      <t>Unit Price</t>
    </r>
  </si>
  <si>
    <r>
      <rPr>
        <b/>
        <sz val="10"/>
        <rFont val="Carlito"/>
        <family val="2"/>
      </rPr>
      <t>Total Price</t>
    </r>
  </si>
  <si>
    <r>
      <rPr>
        <sz val="10"/>
        <rFont val="Carlito"/>
        <family val="2"/>
      </rPr>
      <t>Extended Warranty - After Year 2</t>
    </r>
  </si>
  <si>
    <r>
      <rPr>
        <sz val="10"/>
        <rFont val="Carlito"/>
        <family val="2"/>
      </rPr>
      <t>1 Year</t>
    </r>
  </si>
  <si>
    <r>
      <rPr>
        <sz val="10"/>
        <rFont val="Carlito"/>
        <family val="2"/>
      </rPr>
      <t>Extended Warranty - Total of 5 years</t>
    </r>
  </si>
  <si>
    <r>
      <rPr>
        <sz val="10"/>
        <rFont val="Carlito"/>
        <family val="2"/>
      </rPr>
      <t>5 Years</t>
    </r>
  </si>
  <si>
    <r>
      <rPr>
        <b/>
        <sz val="11"/>
        <rFont val="Carlito"/>
        <family val="2"/>
      </rPr>
      <t>Training Costs</t>
    </r>
  </si>
  <si>
    <r>
      <rPr>
        <i/>
        <sz val="8.5"/>
        <rFont val="Carlito"/>
        <family val="2"/>
      </rPr>
      <t>List all relevant training or rate components to the proposed solution. Add lines as necessary.</t>
    </r>
  </si>
  <si>
    <r>
      <rPr>
        <b/>
        <sz val="10"/>
        <rFont val="Carlito"/>
        <family val="2"/>
      </rPr>
      <t>Price (not to exceed)</t>
    </r>
  </si>
  <si>
    <r>
      <rPr>
        <b/>
        <i/>
        <sz val="8.5"/>
        <rFont val="Carlito"/>
        <family val="2"/>
      </rPr>
      <t>On-Site Training - with Pay Station Purchase</t>
    </r>
  </si>
  <si>
    <r>
      <rPr>
        <b/>
        <sz val="10"/>
        <rFont val="Carlito"/>
        <family val="2"/>
      </rPr>
      <t>Included</t>
    </r>
  </si>
  <si>
    <r>
      <rPr>
        <b/>
        <sz val="8.5"/>
        <rFont val="Carlito"/>
        <family val="2"/>
      </rPr>
      <t>On-site Training (travel costs included) up to ten (10) employees</t>
    </r>
  </si>
  <si>
    <r>
      <rPr>
        <b/>
        <sz val="8.5"/>
        <rFont val="Carlito"/>
        <family val="2"/>
      </rPr>
      <t>On-site Training (travel costs included) up to twenty (20) employees</t>
    </r>
  </si>
  <si>
    <r>
      <rPr>
        <b/>
        <sz val="8.5"/>
        <rFont val="Carlito"/>
        <family val="2"/>
      </rPr>
      <t>On-site Training (travel costs included) up to forty five (45) employees</t>
    </r>
  </si>
  <si>
    <r>
      <rPr>
        <b/>
        <sz val="8.5"/>
        <rFont val="Carlito"/>
        <family val="2"/>
      </rPr>
      <t>On-site Training (travel costs included) per additional employee over 45</t>
    </r>
  </si>
  <si>
    <r>
      <rPr>
        <b/>
        <sz val="11"/>
        <rFont val="Carlito"/>
        <family val="2"/>
      </rPr>
      <t>Labor Service Rates</t>
    </r>
  </si>
  <si>
    <r>
      <rPr>
        <b/>
        <sz val="8.5"/>
        <rFont val="Carlito"/>
        <family val="2"/>
      </rPr>
      <t>Service Technician 8:00AM-5:00PM Mon-Fri (Non-Warrantied Product)</t>
    </r>
  </si>
  <si>
    <r>
      <rPr>
        <b/>
        <sz val="8.5"/>
        <rFont val="Carlito"/>
        <family val="2"/>
      </rPr>
      <t>Service Technician After Hours 5:01PM-7:59AM Mon-Fri (Non-Warrantied Product)</t>
    </r>
  </si>
  <si>
    <r>
      <rPr>
        <b/>
        <sz val="8.5"/>
        <rFont val="Carlito"/>
        <family val="2"/>
      </rPr>
      <t>Service Technician Weekend/Holiday Hours (Non-Warrantied Product)</t>
    </r>
  </si>
  <si>
    <r>
      <rPr>
        <b/>
        <sz val="8.5"/>
        <rFont val="Carlito"/>
        <family val="2"/>
      </rPr>
      <t>Systems Engineer / Programmer</t>
    </r>
  </si>
  <si>
    <r>
      <rPr>
        <b/>
        <sz val="8.5"/>
        <rFont val="Carlito"/>
        <family val="2"/>
      </rPr>
      <t>Project Manager / Project Engineer</t>
    </r>
  </si>
  <si>
    <r>
      <rPr>
        <b/>
        <sz val="8.5"/>
        <rFont val="Carlito"/>
        <family val="2"/>
      </rPr>
      <t>Consulting</t>
    </r>
  </si>
  <si>
    <r>
      <rPr>
        <b/>
        <sz val="8.5"/>
        <rFont val="Carlito"/>
        <family val="2"/>
      </rPr>
      <t>Graphic Design (if available)</t>
    </r>
  </si>
  <si>
    <r>
      <rPr>
        <b/>
        <sz val="11"/>
        <rFont val="Carlito"/>
        <family val="2"/>
      </rPr>
      <t>Implementation &amp; Miscellaneous Components (if applicable)</t>
    </r>
  </si>
  <si>
    <r>
      <rPr>
        <i/>
        <sz val="8.5"/>
        <rFont val="Carlito"/>
        <family val="2"/>
      </rPr>
      <t xml:space="preserve">List any relevant implementation or miscelaneous components to the proposed solution. Add lines
</t>
    </r>
    <r>
      <rPr>
        <i/>
        <sz val="8.5"/>
        <rFont val="Carlito"/>
        <family val="2"/>
      </rPr>
      <t>as necessary.</t>
    </r>
  </si>
  <si>
    <r>
      <rPr>
        <b/>
        <sz val="8.5"/>
        <rFont val="Carlito"/>
        <family val="2"/>
      </rPr>
      <t>Fixed Price for one (1) Solution Compatible Concrete Pad</t>
    </r>
  </si>
  <si>
    <r>
      <rPr>
        <b/>
        <sz val="8.5"/>
        <rFont val="Carlito"/>
        <family val="2"/>
      </rPr>
      <t>Bonds &amp; Permits</t>
    </r>
  </si>
  <si>
    <r>
      <rPr>
        <sz val="8.5"/>
        <rFont val="Carlito"/>
        <family val="2"/>
      </rPr>
      <t>reimbursed at cost</t>
    </r>
  </si>
  <si>
    <r>
      <rPr>
        <b/>
        <sz val="8.5"/>
        <rFont val="Carlito"/>
        <family val="2"/>
      </rPr>
      <t>Travel &amp; Expenses</t>
    </r>
  </si>
  <si>
    <r>
      <rPr>
        <sz val="8.5"/>
        <rFont val="Carlito"/>
        <family val="2"/>
      </rPr>
      <t>negotiated per purchase order</t>
    </r>
  </si>
  <si>
    <r>
      <rPr>
        <b/>
        <sz val="8.5"/>
        <rFont val="Carlito"/>
        <family val="2"/>
      </rPr>
      <t>Rentals</t>
    </r>
  </si>
  <si>
    <r>
      <rPr>
        <i/>
        <sz val="8.5"/>
        <rFont val="Carlito"/>
        <family val="2"/>
      </rPr>
      <t xml:space="preserve">Please list subscription fees for any software used for the solution evaluated in Exhibit B1.
</t>
    </r>
    <r>
      <rPr>
        <i/>
        <sz val="8.5"/>
        <rFont val="Carlito"/>
        <family val="2"/>
      </rPr>
      <t xml:space="preserve">Subscription fees have to include all software support and maintenance (if maintenance is not included, please list it as a separate line item).
</t>
    </r>
    <r>
      <rPr>
        <i/>
        <sz val="8.5"/>
        <rFont val="Carlito"/>
        <family val="2"/>
      </rPr>
      <t xml:space="preserve">Add lines as necessary and explanation of pricing model variations, if any.
</t>
    </r>
    <r>
      <rPr>
        <i/>
        <u/>
        <sz val="8.5"/>
        <rFont val="Carlito"/>
        <family val="2"/>
      </rPr>
      <t>NOTE</t>
    </r>
    <r>
      <rPr>
        <i/>
        <sz val="8.5"/>
        <rFont val="Carlito"/>
        <family val="2"/>
      </rPr>
      <t xml:space="preserve"> : DES has to be able to calculate cost per license.</t>
    </r>
  </si>
  <si>
    <r>
      <rPr>
        <b/>
        <sz val="10"/>
        <rFont val="Carlito"/>
        <family val="2"/>
      </rPr>
      <t>Year 1</t>
    </r>
  </si>
  <si>
    <r>
      <rPr>
        <b/>
        <sz val="10"/>
        <rFont val="Carlito"/>
        <family val="2"/>
      </rPr>
      <t>Year 2</t>
    </r>
  </si>
  <si>
    <r>
      <rPr>
        <b/>
        <sz val="10"/>
        <rFont val="Carlito"/>
        <family val="2"/>
      </rPr>
      <t>Year 3</t>
    </r>
  </si>
  <si>
    <r>
      <rPr>
        <b/>
        <sz val="10"/>
        <rFont val="Carlito"/>
        <family val="2"/>
      </rPr>
      <t>Year 5</t>
    </r>
  </si>
  <si>
    <r>
      <rPr>
        <b/>
        <sz val="8.5"/>
        <rFont val="Carlito"/>
        <family val="2"/>
      </rPr>
      <t>Basic Licensing (Software or Hardware)</t>
    </r>
  </si>
  <si>
    <r>
      <rPr>
        <sz val="8.5"/>
        <rFont val="Carlito"/>
        <family val="2"/>
      </rPr>
      <t>venVUE System Administration - 1st User Credential</t>
    </r>
  </si>
  <si>
    <r>
      <rPr>
        <sz val="8.5"/>
        <rFont val="Carlito"/>
        <family val="2"/>
      </rPr>
      <t>venVUE System Administration - Additional  User Credential</t>
    </r>
  </si>
  <si>
    <r>
      <rPr>
        <sz val="8.5"/>
        <rFont val="Carlito"/>
        <family val="2"/>
      </rPr>
      <t>venVUE System Administration - Unlimited User Credentials</t>
    </r>
  </si>
  <si>
    <r>
      <rPr>
        <b/>
        <sz val="8.5"/>
        <rFont val="Carlito"/>
        <family val="2"/>
      </rPr>
      <t>Additional Features Licensing or Third Party Licenses (if applicable)</t>
    </r>
  </si>
  <si>
    <r>
      <rPr>
        <sz val="8.5"/>
        <rFont val="Carlito"/>
        <family val="2"/>
      </rPr>
      <t>Electronic Coupon Code</t>
    </r>
  </si>
  <si>
    <r>
      <rPr>
        <sz val="8.5"/>
        <rFont val="Carlito"/>
        <family val="2"/>
      </rPr>
      <t>API Maintenance Support</t>
    </r>
  </si>
  <si>
    <r>
      <rPr>
        <b/>
        <sz val="8.5"/>
        <rFont val="Carlito"/>
        <family val="2"/>
      </rPr>
      <t>Infrastructure Licensing (if applicable)</t>
    </r>
  </si>
  <si>
    <r>
      <rPr>
        <b/>
        <sz val="8.5"/>
        <rFont val="Carlito"/>
        <family val="2"/>
      </rPr>
      <t>Hosting Fees (if applicable)</t>
    </r>
  </si>
  <si>
    <r>
      <rPr>
        <sz val="8.5"/>
        <rFont val="Carlito"/>
        <family val="2"/>
      </rPr>
      <t>Cellular Connectivity</t>
    </r>
  </si>
  <si>
    <r>
      <rPr>
        <sz val="8.5"/>
        <rFont val="Carlito"/>
        <family val="2"/>
      </rPr>
      <t>Payment Gateway</t>
    </r>
  </si>
  <si>
    <t>No Change</t>
  </si>
  <si>
    <t>/per 8 hour day</t>
  </si>
  <si>
    <t>/hour</t>
  </si>
  <si>
    <t>Year 1</t>
  </si>
  <si>
    <t>Year 2</t>
  </si>
  <si>
    <t>Year 3</t>
  </si>
  <si>
    <t>Year 5</t>
  </si>
  <si>
    <t>Updated Pricing as of 6/1/2020</t>
  </si>
  <si>
    <t>Updated Pricing as of 7/10/2021</t>
  </si>
  <si>
    <t>All-in-One (AIO) Level 1/2 EMV Credit Card Processing Subsystem</t>
  </si>
  <si>
    <t>2023EPA:</t>
  </si>
  <si>
    <t>Updated Pricing as of 5/8/2023</t>
  </si>
  <si>
    <t>Subscription Annual Fees for Software</t>
  </si>
  <si>
    <t>VENTEK/CARACAL - PARKING HARDWARE, SOFTWARE &amp; MAINTENANCE - EXHIBIT B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</si>
</sst>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0.00"/>
    <numFmt numFmtId="165" formatCode="\$0.00"/>
  </numFmts>
  <fonts count="39">
    <font>
      <sz val="10"/>
      <color rgb="FF000000"/>
      <name val="Times New Roman"/>
      <charset val="204"/>
    </font>
    <font>
      <b/>
      <sz val="11"/>
      <name val="Carlito"/>
    </font>
    <font>
      <b/>
      <sz val="10"/>
      <name val="Carlito"/>
    </font>
    <font>
      <b/>
      <sz val="8.5"/>
      <name val="Carlito"/>
    </font>
    <font>
      <sz val="8.5"/>
      <name val="Carlito"/>
    </font>
    <font>
      <sz val="8.5"/>
      <color rgb="FF000000"/>
      <name val="Carlito"/>
      <family val="2"/>
    </font>
    <font>
      <sz val="10"/>
      <name val="Carlito"/>
    </font>
    <font>
      <i/>
      <sz val="8.5"/>
      <name val="Carlito"/>
    </font>
    <font>
      <b/>
      <i/>
      <sz val="8.5"/>
      <name val="Carlito"/>
    </font>
    <font>
      <b/>
      <sz val="11"/>
      <name val="Carlito"/>
      <family val="2"/>
    </font>
    <font>
      <b/>
      <sz val="10"/>
      <name val="Carlito"/>
      <family val="2"/>
    </font>
    <font>
      <i/>
      <sz val="8.5"/>
      <name val="Carlito"/>
      <family val="2"/>
    </font>
    <font>
      <b/>
      <sz val="8.5"/>
      <name val="Carlito"/>
      <family val="2"/>
    </font>
    <font>
      <sz val="8.5"/>
      <name val="Carlito"/>
      <family val="2"/>
    </font>
    <font>
      <b/>
      <i/>
      <sz val="8.5"/>
      <name val="Carlito"/>
      <family val="2"/>
    </font>
    <font>
      <sz val="10"/>
      <name val="Carlito"/>
      <family val="2"/>
    </font>
    <font>
      <i/>
      <u/>
      <sz val="8.5"/>
      <name val="Carlito"/>
      <family val="2"/>
    </font>
    <font>
      <sz val="10"/>
      <color rgb="FF000000"/>
      <name val="Times New Roman"/>
      <family val="1"/>
    </font>
    <font>
      <sz val="10"/>
      <color rgb="FFFF0000"/>
      <name val="Times New Roman"/>
      <family val="1"/>
    </font>
    <font>
      <sz val="10"/>
      <color rgb="FFFF0000"/>
      <name val="Carlito"/>
    </font>
    <font>
      <strike/>
      <sz val="8.5"/>
      <color rgb="FF000000"/>
      <name val="Carlito"/>
      <family val="2"/>
    </font>
    <font>
      <strike/>
      <sz val="10"/>
      <color rgb="FF000000"/>
      <name val="Cambria"/>
      <family val="1"/>
    </font>
    <font>
      <strike/>
      <sz val="8.5"/>
      <name val="Carlito"/>
    </font>
    <font>
      <strike/>
      <sz val="8.5"/>
      <color rgb="FF000000"/>
      <name val="Cambria"/>
      <family val="1"/>
    </font>
    <font>
      <b/>
      <strike/>
      <sz val="10"/>
      <name val="Carlito"/>
    </font>
    <font>
      <strike/>
      <sz val="10"/>
      <name val="Carlito"/>
    </font>
    <font>
      <b/>
      <strike/>
      <sz val="10"/>
      <name val="Cambria"/>
      <family val="1"/>
    </font>
    <font>
      <strike/>
      <sz val="10"/>
      <name val="Cambria"/>
      <family val="1"/>
    </font>
    <font>
      <b/>
      <sz val="10"/>
      <color rgb="FFFF0000"/>
      <name val="Cambria"/>
      <family val="1"/>
    </font>
    <font>
      <b/>
      <sz val="10"/>
      <color rgb="FFFF0000"/>
      <name val="Segoe UI"/>
      <family val="2"/>
    </font>
    <font>
      <sz val="10"/>
      <color rgb="FFFF0000"/>
      <name val="Segoe UI"/>
      <family val="2"/>
    </font>
    <font>
      <sz val="8.5"/>
      <color rgb="FFFF0000"/>
      <name val="Carlito"/>
      <family val="2"/>
    </font>
    <font>
      <sz val="10"/>
      <color theme="0"/>
      <name val="Times New Roman"/>
      <family val="1"/>
    </font>
    <font>
      <sz val="8"/>
      <name val="Times New Roman"/>
      <family val="1"/>
    </font>
    <font>
      <b/>
      <sz val="10"/>
      <name val="Times New Roman"/>
      <family val="1"/>
    </font>
    <font>
      <b/>
      <strike/>
      <sz val="10"/>
      <name val="Segoe UI"/>
      <family val="2"/>
    </font>
    <font>
      <strike/>
      <sz val="10"/>
      <name val="Segoe UI"/>
      <family val="2"/>
    </font>
    <font>
      <strike/>
      <sz val="10"/>
      <name val="Times New Roman"/>
      <family val="1"/>
    </font>
    <font>
      <b/>
      <sz val="10"/>
      <color rgb="FFFF0000"/>
      <name val="Carlito"/>
    </font>
  </fonts>
  <fills count="4">
    <fill>
      <patternFill patternType="none"/>
    </fill>
    <fill>
      <patternFill patternType="gray125"/>
    </fill>
    <fill>
      <patternFill patternType="solid">
        <fgColor rgb="FFDCE6F0"/>
      </patternFill>
    </fill>
    <fill>
      <patternFill patternType="solid">
        <fgColor theme="4" tint="0.79998168889431442"/>
        <bgColor indexed="64"/>
      </patternFill>
    </fill>
  </fills>
  <borders count="1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7" fillId="0" borderId="0" applyFont="0" applyFill="0" applyBorder="0" applyAlignment="0" applyProtection="0"/>
    <xf numFmtId="9" fontId="17" fillId="0" borderId="0" applyFont="0" applyFill="0" applyBorder="0" applyAlignment="0" applyProtection="0"/>
  </cellStyleXfs>
  <cellXfs count="103">
    <xf numFmtId="0" fontId="0" fillId="0" borderId="0" xfId="0" applyFill="1" applyBorder="1" applyAlignment="1">
      <alignment horizontal="left" vertical="top"/>
    </xf>
    <xf numFmtId="0" fontId="0" fillId="0" borderId="2" xfId="0" applyFill="1" applyBorder="1" applyAlignment="1">
      <alignment horizontal="left" vertical="top" wrapText="1"/>
    </xf>
    <xf numFmtId="0" fontId="3" fillId="0" borderId="2" xfId="0" applyFont="1" applyFill="1" applyBorder="1" applyAlignment="1">
      <alignment horizontal="left" vertical="top" wrapText="1"/>
    </xf>
    <xf numFmtId="0" fontId="2" fillId="0" borderId="2"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2" xfId="0" applyFont="1" applyFill="1" applyBorder="1" applyAlignment="1">
      <alignment horizontal="center" vertical="top" wrapText="1"/>
    </xf>
    <xf numFmtId="0" fontId="0" fillId="0" borderId="2" xfId="0" applyFill="1" applyBorder="1" applyAlignment="1">
      <alignment horizontal="left" wrapText="1"/>
    </xf>
    <xf numFmtId="0" fontId="0" fillId="0" borderId="5" xfId="0" applyFill="1" applyBorder="1" applyAlignment="1">
      <alignment horizontal="left" wrapText="1"/>
    </xf>
    <xf numFmtId="0" fontId="2" fillId="0" borderId="2" xfId="0" applyFont="1" applyFill="1" applyBorder="1" applyAlignment="1">
      <alignment horizontal="left" vertical="center" wrapText="1" indent="4"/>
    </xf>
    <xf numFmtId="0" fontId="6" fillId="0" borderId="2" xfId="0" applyFont="1" applyFill="1" applyBorder="1" applyAlignment="1">
      <alignment horizontal="left" vertical="top" wrapText="1"/>
    </xf>
    <xf numFmtId="0" fontId="6" fillId="0" borderId="2" xfId="0" applyFont="1" applyFill="1" applyBorder="1" applyAlignment="1">
      <alignment horizontal="center" vertical="top" wrapText="1"/>
    </xf>
    <xf numFmtId="0" fontId="7" fillId="0" borderId="2" xfId="0" applyFont="1" applyFill="1" applyBorder="1" applyAlignment="1">
      <alignment horizontal="left" vertical="top" wrapText="1"/>
    </xf>
    <xf numFmtId="0" fontId="8" fillId="0" borderId="6" xfId="0" applyFont="1" applyFill="1" applyBorder="1" applyAlignment="1">
      <alignment horizontal="left" vertical="top" wrapText="1"/>
    </xf>
    <xf numFmtId="0" fontId="0" fillId="0" borderId="7" xfId="0" applyFill="1" applyBorder="1" applyAlignment="1">
      <alignment horizontal="left" wrapText="1"/>
    </xf>
    <xf numFmtId="0" fontId="2" fillId="0" borderId="8" xfId="0" applyFont="1" applyFill="1" applyBorder="1" applyAlignment="1">
      <alignment horizontal="left" vertical="top" wrapText="1" indent="4"/>
    </xf>
    <xf numFmtId="0" fontId="3" fillId="0" borderId="9" xfId="0" applyFont="1" applyFill="1" applyBorder="1" applyAlignment="1">
      <alignment horizontal="left" vertical="top" wrapText="1"/>
    </xf>
    <xf numFmtId="0" fontId="7" fillId="0" borderId="2" xfId="0" applyFont="1" applyFill="1" applyBorder="1" applyAlignment="1">
      <alignment horizontal="left" vertical="center" wrapText="1"/>
    </xf>
    <xf numFmtId="0" fontId="0" fillId="0" borderId="3" xfId="0" applyFill="1" applyBorder="1" applyAlignment="1">
      <alignment horizontal="left" wrapText="1"/>
    </xf>
    <xf numFmtId="0" fontId="0" fillId="0" borderId="1" xfId="0" applyFill="1" applyBorder="1" applyAlignment="1">
      <alignment horizontal="left" wrapText="1"/>
    </xf>
    <xf numFmtId="0" fontId="0" fillId="0" borderId="0" xfId="0" applyFill="1" applyBorder="1" applyAlignment="1">
      <alignment vertical="top" wrapText="1"/>
    </xf>
    <xf numFmtId="0" fontId="4" fillId="0" borderId="3" xfId="0" applyFont="1" applyFill="1" applyBorder="1" applyAlignment="1">
      <alignment vertical="top" wrapText="1"/>
    </xf>
    <xf numFmtId="164" fontId="5" fillId="0" borderId="4" xfId="0" applyNumberFormat="1" applyFont="1" applyFill="1" applyBorder="1" applyAlignment="1">
      <alignment vertical="top" shrinkToFit="1"/>
    </xf>
    <xf numFmtId="0" fontId="0" fillId="0" borderId="9" xfId="0" applyFill="1" applyBorder="1" applyAlignment="1">
      <alignment horizontal="left" vertical="top" wrapText="1"/>
    </xf>
    <xf numFmtId="0" fontId="2" fillId="0" borderId="9" xfId="0" applyFont="1" applyFill="1" applyBorder="1" applyAlignment="1">
      <alignment horizontal="center" vertical="center" wrapText="1"/>
    </xf>
    <xf numFmtId="0" fontId="18" fillId="0" borderId="0" xfId="0" applyFont="1" applyFill="1" applyBorder="1" applyAlignment="1">
      <alignment vertical="top" wrapText="1"/>
    </xf>
    <xf numFmtId="0" fontId="0" fillId="3" borderId="10" xfId="0" applyFill="1" applyBorder="1" applyAlignment="1">
      <alignment vertical="top" wrapText="1"/>
    </xf>
    <xf numFmtId="0" fontId="2" fillId="0" borderId="3" xfId="0" applyFont="1" applyFill="1" applyBorder="1" applyAlignment="1">
      <alignment horizontal="left" vertical="center" wrapText="1" indent="4"/>
    </xf>
    <xf numFmtId="0" fontId="0" fillId="0" borderId="10" xfId="0" applyFill="1" applyBorder="1" applyAlignment="1">
      <alignment vertical="top" wrapText="1"/>
    </xf>
    <xf numFmtId="0" fontId="2" fillId="0" borderId="5" xfId="0" applyFont="1" applyFill="1" applyBorder="1" applyAlignment="1">
      <alignment horizontal="left" vertical="center" wrapText="1" indent="4"/>
    </xf>
    <xf numFmtId="0" fontId="2" fillId="0" borderId="3" xfId="0" applyFont="1" applyFill="1" applyBorder="1" applyAlignment="1">
      <alignment horizontal="left" vertical="top" wrapText="1" indent="1"/>
    </xf>
    <xf numFmtId="0" fontId="0" fillId="0" borderId="8" xfId="0" applyFill="1" applyBorder="1" applyAlignment="1">
      <alignment horizontal="left" wrapText="1"/>
    </xf>
    <xf numFmtId="0" fontId="4" fillId="0" borderId="4" xfId="0" applyFont="1" applyFill="1" applyBorder="1" applyAlignment="1">
      <alignment vertical="top" wrapText="1"/>
    </xf>
    <xf numFmtId="164" fontId="20" fillId="0" borderId="3" xfId="0" applyNumberFormat="1" applyFont="1" applyFill="1" applyBorder="1" applyAlignment="1">
      <alignment horizontal="right" vertical="top" shrinkToFit="1"/>
    </xf>
    <xf numFmtId="165" fontId="20" fillId="0" borderId="3" xfId="0" applyNumberFormat="1" applyFont="1" applyFill="1" applyBorder="1" applyAlignment="1">
      <alignment horizontal="right" vertical="top" shrinkToFit="1"/>
    </xf>
    <xf numFmtId="4" fontId="20" fillId="0" borderId="3" xfId="0" applyNumberFormat="1" applyFont="1" applyFill="1" applyBorder="1" applyAlignment="1">
      <alignment horizontal="right" vertical="top" shrinkToFit="1"/>
    </xf>
    <xf numFmtId="165" fontId="21" fillId="0" borderId="2" xfId="0" applyNumberFormat="1" applyFont="1" applyFill="1" applyBorder="1" applyAlignment="1">
      <alignment horizontal="left" vertical="top" indent="4" shrinkToFit="1"/>
    </xf>
    <xf numFmtId="164" fontId="21" fillId="0" borderId="2" xfId="0" applyNumberFormat="1" applyFont="1" applyFill="1" applyBorder="1" applyAlignment="1">
      <alignment horizontal="left" vertical="top" indent="4" shrinkToFit="1"/>
    </xf>
    <xf numFmtId="0" fontId="21" fillId="0" borderId="2" xfId="0" applyFont="1" applyFill="1" applyBorder="1" applyAlignment="1">
      <alignment horizontal="left" wrapText="1"/>
    </xf>
    <xf numFmtId="6" fontId="22" fillId="0" borderId="1" xfId="0" applyNumberFormat="1" applyFont="1" applyFill="1" applyBorder="1" applyAlignment="1">
      <alignment horizontal="right" vertical="top" wrapText="1"/>
    </xf>
    <xf numFmtId="6" fontId="22" fillId="0" borderId="3" xfId="0" applyNumberFormat="1" applyFont="1" applyFill="1" applyBorder="1" applyAlignment="1">
      <alignment vertical="top" wrapText="1"/>
    </xf>
    <xf numFmtId="8" fontId="22" fillId="0" borderId="3" xfId="0" applyNumberFormat="1" applyFont="1" applyFill="1" applyBorder="1" applyAlignment="1">
      <alignment vertical="top" wrapText="1"/>
    </xf>
    <xf numFmtId="164" fontId="20" fillId="0" borderId="3" xfId="0" applyNumberFormat="1" applyFont="1" applyFill="1" applyBorder="1" applyAlignment="1">
      <alignment vertical="top" shrinkToFit="1"/>
    </xf>
    <xf numFmtId="0" fontId="21" fillId="0" borderId="3" xfId="0" applyFont="1" applyFill="1" applyBorder="1" applyAlignment="1">
      <alignment horizontal="left" wrapText="1"/>
    </xf>
    <xf numFmtId="165" fontId="23" fillId="0" borderId="2" xfId="0" applyNumberFormat="1" applyFont="1" applyFill="1" applyBorder="1" applyAlignment="1">
      <alignment horizontal="center" vertical="top" shrinkToFit="1"/>
    </xf>
    <xf numFmtId="165" fontId="23" fillId="0" borderId="3" xfId="0" applyNumberFormat="1" applyFont="1" applyFill="1" applyBorder="1" applyAlignment="1">
      <alignment horizontal="left" vertical="top" indent="4" shrinkToFit="1"/>
    </xf>
    <xf numFmtId="164" fontId="23" fillId="0" borderId="2" xfId="0" applyNumberFormat="1" applyFont="1" applyFill="1" applyBorder="1" applyAlignment="1">
      <alignment horizontal="center" vertical="top" shrinkToFit="1"/>
    </xf>
    <xf numFmtId="164" fontId="23" fillId="0" borderId="3" xfId="0" applyNumberFormat="1" applyFont="1" applyFill="1" applyBorder="1" applyAlignment="1">
      <alignment horizontal="left" vertical="top" indent="4" shrinkToFit="1"/>
    </xf>
    <xf numFmtId="165" fontId="21" fillId="0" borderId="3" xfId="0" applyNumberFormat="1" applyFont="1" applyFill="1" applyBorder="1" applyAlignment="1">
      <alignment horizontal="left" vertical="top" indent="4" shrinkToFit="1"/>
    </xf>
    <xf numFmtId="0" fontId="24" fillId="0" borderId="10" xfId="0" applyFont="1" applyFill="1" applyBorder="1" applyAlignment="1">
      <alignment horizontal="center" vertical="top" wrapText="1"/>
    </xf>
    <xf numFmtId="0" fontId="25" fillId="0" borderId="10" xfId="0" applyFont="1" applyFill="1" applyBorder="1" applyAlignment="1">
      <alignment vertical="top" wrapText="1"/>
    </xf>
    <xf numFmtId="0" fontId="26" fillId="0" borderId="10" xfId="0" applyFont="1" applyFill="1" applyBorder="1" applyAlignment="1">
      <alignment horizontal="center" vertical="center" wrapText="1"/>
    </xf>
    <xf numFmtId="44" fontId="27" fillId="0" borderId="10" xfId="1" applyFont="1" applyFill="1" applyBorder="1" applyAlignment="1">
      <alignment vertical="top" wrapText="1"/>
    </xf>
    <xf numFmtId="0" fontId="27" fillId="0" borderId="10" xfId="0" applyFont="1" applyFill="1" applyBorder="1" applyAlignment="1">
      <alignment vertical="top" wrapText="1"/>
    </xf>
    <xf numFmtId="0" fontId="26" fillId="0" borderId="10" xfId="0" applyFont="1" applyFill="1" applyBorder="1" applyAlignment="1">
      <alignment horizontal="center" vertical="center"/>
    </xf>
    <xf numFmtId="0" fontId="27" fillId="0" borderId="10" xfId="0" applyFont="1" applyFill="1" applyBorder="1" applyAlignment="1">
      <alignment horizontal="left" vertical="top"/>
    </xf>
    <xf numFmtId="0" fontId="27" fillId="0" borderId="10" xfId="0" applyFont="1" applyFill="1" applyBorder="1" applyAlignment="1">
      <alignment horizontal="center" vertical="top" wrapText="1"/>
    </xf>
    <xf numFmtId="0" fontId="27" fillId="3" borderId="10" xfId="0" applyFont="1" applyFill="1" applyBorder="1" applyAlignment="1">
      <alignment vertical="top" wrapText="1"/>
    </xf>
    <xf numFmtId="0" fontId="29" fillId="0" borderId="10" xfId="0" applyFont="1" applyFill="1" applyBorder="1" applyAlignment="1">
      <alignment horizontal="center" vertical="top" wrapText="1"/>
    </xf>
    <xf numFmtId="44" fontId="30" fillId="0" borderId="10" xfId="1" applyFont="1" applyFill="1" applyBorder="1" applyAlignment="1">
      <alignment vertical="top" wrapText="1"/>
    </xf>
    <xf numFmtId="0" fontId="30" fillId="0" borderId="10" xfId="0" applyFont="1" applyFill="1" applyBorder="1" applyAlignment="1">
      <alignment horizontal="left" vertical="top"/>
    </xf>
    <xf numFmtId="0" fontId="28" fillId="0" borderId="10" xfId="0" applyFont="1" applyFill="1" applyBorder="1" applyAlignment="1">
      <alignment horizontal="center" vertical="center"/>
    </xf>
    <xf numFmtId="44" fontId="30" fillId="0" borderId="10" xfId="1" applyFont="1" applyFill="1" applyBorder="1" applyAlignment="1">
      <alignment horizontal="left" vertical="top"/>
    </xf>
    <xf numFmtId="0" fontId="18" fillId="0" borderId="0" xfId="0" applyFont="1" applyFill="1" applyBorder="1" applyAlignment="1">
      <alignment horizontal="left" vertical="top"/>
    </xf>
    <xf numFmtId="0" fontId="18" fillId="0" borderId="2" xfId="0" applyFont="1" applyFill="1" applyBorder="1" applyAlignment="1">
      <alignment horizontal="left" wrapText="1"/>
    </xf>
    <xf numFmtId="4" fontId="31" fillId="0" borderId="3" xfId="0" applyNumberFormat="1" applyFont="1" applyFill="1" applyBorder="1" applyAlignment="1">
      <alignment horizontal="right" vertical="top" shrinkToFit="1"/>
    </xf>
    <xf numFmtId="44" fontId="25" fillId="0" borderId="10" xfId="1" applyFont="1" applyFill="1" applyBorder="1" applyAlignment="1">
      <alignment vertical="top" wrapText="1"/>
    </xf>
    <xf numFmtId="10" fontId="32" fillId="0" borderId="0" xfId="2" applyNumberFormat="1" applyFont="1" applyFill="1" applyBorder="1" applyAlignment="1">
      <alignment horizontal="left" vertical="top"/>
    </xf>
    <xf numFmtId="10" fontId="32" fillId="0" borderId="0" xfId="0" applyNumberFormat="1" applyFont="1" applyFill="1" applyBorder="1" applyAlignment="1">
      <alignment horizontal="left" vertical="top"/>
    </xf>
    <xf numFmtId="0" fontId="0" fillId="0" borderId="3" xfId="0" applyFill="1" applyBorder="1" applyAlignment="1">
      <alignment horizontal="left" wrapText="1"/>
    </xf>
    <xf numFmtId="0" fontId="2" fillId="0" borderId="3" xfId="0" applyFont="1" applyFill="1" applyBorder="1" applyAlignment="1">
      <alignment horizontal="center" vertical="center" wrapText="1"/>
    </xf>
    <xf numFmtId="10" fontId="34" fillId="0" borderId="0" xfId="0" applyNumberFormat="1" applyFont="1" applyFill="1" applyBorder="1" applyAlignment="1">
      <alignment horizontal="left" vertical="top"/>
    </xf>
    <xf numFmtId="0" fontId="34" fillId="0" borderId="0" xfId="0" applyFont="1" applyFill="1" applyBorder="1" applyAlignment="1">
      <alignment horizontal="right" vertical="top"/>
    </xf>
    <xf numFmtId="0" fontId="35" fillId="0" borderId="10" xfId="0" applyFont="1" applyFill="1" applyBorder="1" applyAlignment="1">
      <alignment horizontal="center" vertical="top" wrapText="1"/>
    </xf>
    <xf numFmtId="44" fontId="36" fillId="0" borderId="10" xfId="1" applyFont="1" applyFill="1" applyBorder="1" applyAlignment="1">
      <alignment vertical="top" wrapText="1"/>
    </xf>
    <xf numFmtId="0" fontId="36" fillId="0" borderId="10" xfId="0" applyFont="1" applyFill="1" applyBorder="1" applyAlignment="1">
      <alignment horizontal="left" vertical="top"/>
    </xf>
    <xf numFmtId="0" fontId="37" fillId="3" borderId="10" xfId="0" applyFont="1" applyFill="1" applyBorder="1" applyAlignment="1">
      <alignment vertical="top" wrapText="1"/>
    </xf>
    <xf numFmtId="44" fontId="36" fillId="0" borderId="10" xfId="1" applyFont="1" applyFill="1" applyBorder="1" applyAlignment="1">
      <alignment horizontal="left" vertical="top"/>
    </xf>
    <xf numFmtId="9" fontId="5" fillId="0" borderId="3" xfId="0" applyNumberFormat="1" applyFont="1" applyFill="1" applyBorder="1" applyAlignment="1">
      <alignment horizontal="center" vertical="top" shrinkToFit="1"/>
    </xf>
    <xf numFmtId="0" fontId="19" fillId="0" borderId="10" xfId="0" applyFont="1" applyFill="1" applyBorder="1" applyAlignment="1">
      <alignment vertical="top" wrapText="1"/>
    </xf>
    <xf numFmtId="0" fontId="35"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5" fillId="3" borderId="11" xfId="0" applyFont="1" applyFill="1" applyBorder="1" applyAlignment="1">
      <alignment horizontal="center" vertical="top"/>
    </xf>
    <xf numFmtId="0" fontId="35" fillId="3" borderId="12" xfId="0" applyFont="1" applyFill="1" applyBorder="1" applyAlignment="1">
      <alignment horizontal="center" vertical="top"/>
    </xf>
    <xf numFmtId="0" fontId="35" fillId="3" borderId="13" xfId="0" applyFont="1" applyFill="1" applyBorder="1" applyAlignment="1">
      <alignment horizontal="center" vertical="top"/>
    </xf>
    <xf numFmtId="0" fontId="29" fillId="3" borderId="11" xfId="0" applyFont="1" applyFill="1" applyBorder="1" applyAlignment="1">
      <alignment horizontal="center" vertical="top"/>
    </xf>
    <xf numFmtId="0" fontId="29" fillId="3" borderId="12" xfId="0" applyFont="1" applyFill="1" applyBorder="1" applyAlignment="1">
      <alignment horizontal="center" vertical="top"/>
    </xf>
    <xf numFmtId="0" fontId="29" fillId="3" borderId="13" xfId="0" applyFont="1" applyFill="1" applyBorder="1" applyAlignment="1">
      <alignment horizontal="center" vertical="top"/>
    </xf>
    <xf numFmtId="0" fontId="26" fillId="3" borderId="11" xfId="0" applyFont="1" applyFill="1" applyBorder="1" applyAlignment="1">
      <alignment horizontal="center" vertical="top"/>
    </xf>
    <xf numFmtId="0" fontId="26" fillId="3" borderId="12" xfId="0" applyFont="1" applyFill="1" applyBorder="1" applyAlignment="1">
      <alignment horizontal="center" vertical="top"/>
    </xf>
    <xf numFmtId="0" fontId="26" fillId="3" borderId="13" xfId="0" applyFont="1" applyFill="1" applyBorder="1" applyAlignment="1">
      <alignment horizontal="center" vertical="top"/>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9" fillId="3" borderId="11" xfId="0" applyFont="1" applyFill="1" applyBorder="1" applyAlignment="1">
      <alignment horizontal="center" vertical="top" wrapText="1"/>
    </xf>
    <xf numFmtId="0" fontId="1" fillId="3" borderId="12" xfId="0" applyFont="1" applyFill="1" applyBorder="1" applyAlignment="1">
      <alignment horizontal="center" vertical="top"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2"/>
  <sheetViews>
    <sheetView tabSelected="1" workbookViewId="0">
      <selection sqref="A1:E1"/>
    </sheetView>
  </sheetViews>
  <sheetFormatPr defaultRowHeight="12.75"/>
  <cols>
    <col min="1" max="1" width="79.5" customWidth="1"/>
    <col min="2" max="2" width="16.5" bestFit="1" customWidth="1"/>
    <col min="3" max="3" width="20.6640625" bestFit="1" customWidth="1"/>
    <col min="4" max="4" width="24.33203125" bestFit="1" customWidth="1"/>
    <col min="5" max="6" width="20.83203125" bestFit="1" customWidth="1"/>
    <col min="7" max="7" width="18" bestFit="1" customWidth="1"/>
    <col min="8" max="9" width="12" bestFit="1" customWidth="1"/>
    <col min="10" max="13" width="15.83203125" bestFit="1" customWidth="1"/>
    <col min="14" max="17" width="11.6640625" bestFit="1" customWidth="1"/>
  </cols>
  <sheetData>
    <row r="1" spans="1:11" ht="15">
      <c r="A1" s="95" t="s">
        <v>90</v>
      </c>
      <c r="B1" s="96"/>
      <c r="C1" s="96"/>
      <c r="D1" s="96"/>
      <c r="E1" s="96"/>
      <c r="F1" s="66">
        <v>-5.8999999999999997E-2</v>
      </c>
      <c r="G1" s="71" t="s">
        <v>87</v>
      </c>
      <c r="H1" s="70">
        <v>5.2200000000000003E-2</v>
      </c>
      <c r="I1" s="67">
        <v>5.4000000000000003E-3</v>
      </c>
      <c r="J1" s="62"/>
      <c r="K1" s="62"/>
    </row>
    <row r="2" spans="1:11" ht="16.5" customHeight="1">
      <c r="A2" s="91" t="s">
        <v>0</v>
      </c>
      <c r="B2" s="92"/>
      <c r="C2" s="92"/>
      <c r="D2" s="25"/>
      <c r="E2" s="25"/>
      <c r="F2" s="25"/>
    </row>
    <row r="3" spans="1:11" ht="36.200000000000003" customHeight="1">
      <c r="A3" s="1" t="s">
        <v>1</v>
      </c>
      <c r="B3" s="3" t="s">
        <v>2</v>
      </c>
      <c r="C3" s="29" t="s">
        <v>3</v>
      </c>
      <c r="D3" s="48" t="s">
        <v>84</v>
      </c>
      <c r="E3" s="72" t="s">
        <v>85</v>
      </c>
      <c r="F3" s="57" t="s">
        <v>88</v>
      </c>
    </row>
    <row r="4" spans="1:11" ht="14.25" customHeight="1">
      <c r="A4" s="4" t="s">
        <v>4</v>
      </c>
      <c r="B4" s="5" t="s">
        <v>5</v>
      </c>
      <c r="C4" s="32">
        <v>6750</v>
      </c>
      <c r="D4" s="49">
        <v>6351.75</v>
      </c>
      <c r="E4" s="73">
        <v>6386.0494500000004</v>
      </c>
      <c r="F4" s="58">
        <f>E4+(E4*$H$1)</f>
        <v>6719.4012312900004</v>
      </c>
    </row>
    <row r="5" spans="1:11" ht="14.25" customHeight="1">
      <c r="A5" s="4" t="s">
        <v>4</v>
      </c>
      <c r="B5" s="5" t="s">
        <v>6</v>
      </c>
      <c r="C5" s="32">
        <v>6750</v>
      </c>
      <c r="D5" s="49">
        <v>6351.75</v>
      </c>
      <c r="E5" s="73">
        <v>6386.0494500000004</v>
      </c>
      <c r="F5" s="58">
        <f t="shared" ref="F5:F18" si="0">E5+(E5*$H$1)</f>
        <v>6719.4012312900004</v>
      </c>
    </row>
    <row r="6" spans="1:11" ht="14.25" customHeight="1">
      <c r="A6" s="4" t="s">
        <v>4</v>
      </c>
      <c r="B6" s="5" t="s">
        <v>7</v>
      </c>
      <c r="C6" s="32">
        <v>6750</v>
      </c>
      <c r="D6" s="49">
        <v>6351.75</v>
      </c>
      <c r="E6" s="73">
        <v>6386.0494500000004</v>
      </c>
      <c r="F6" s="58">
        <f t="shared" si="0"/>
        <v>6719.4012312900004</v>
      </c>
    </row>
    <row r="7" spans="1:11" ht="13.5" customHeight="1">
      <c r="A7" s="4" t="s">
        <v>4</v>
      </c>
      <c r="B7" s="5" t="s">
        <v>8</v>
      </c>
      <c r="C7" s="32">
        <v>6750</v>
      </c>
      <c r="D7" s="49">
        <v>6351.75</v>
      </c>
      <c r="E7" s="73">
        <v>6386.0494500000004</v>
      </c>
      <c r="F7" s="58">
        <f t="shared" si="0"/>
        <v>6719.4012312900004</v>
      </c>
    </row>
    <row r="8" spans="1:11" ht="13.5" customHeight="1">
      <c r="A8" s="4" t="s">
        <v>9</v>
      </c>
      <c r="B8" s="6"/>
      <c r="C8" s="33">
        <v>639.79999999999995</v>
      </c>
      <c r="D8" s="49">
        <v>602.05179999999996</v>
      </c>
      <c r="E8" s="73">
        <v>605.30287971999996</v>
      </c>
      <c r="F8" s="58">
        <f t="shared" si="0"/>
        <v>636.89969004138402</v>
      </c>
    </row>
    <row r="9" spans="1:11" ht="13.5" customHeight="1">
      <c r="A9" s="4" t="s">
        <v>10</v>
      </c>
      <c r="B9" s="6"/>
      <c r="C9" s="33">
        <v>600</v>
      </c>
      <c r="D9" s="49">
        <v>564.6</v>
      </c>
      <c r="E9" s="73">
        <v>567.64884000000006</v>
      </c>
      <c r="F9" s="58">
        <f t="shared" si="0"/>
        <v>597.28010944800008</v>
      </c>
    </row>
    <row r="10" spans="1:11" ht="13.5" customHeight="1">
      <c r="A10" s="4" t="s">
        <v>11</v>
      </c>
      <c r="B10" s="6"/>
      <c r="C10" s="32">
        <v>1226</v>
      </c>
      <c r="D10" s="49">
        <v>1153.6659999999999</v>
      </c>
      <c r="E10" s="73">
        <v>1159.8957963999999</v>
      </c>
      <c r="F10" s="58">
        <f>E10+(E10*$H$1)</f>
        <v>1220.4423569720798</v>
      </c>
    </row>
    <row r="11" spans="1:11" ht="13.5" customHeight="1">
      <c r="A11" s="4" t="s">
        <v>12</v>
      </c>
      <c r="B11" s="6"/>
      <c r="C11" s="32">
        <v>3990</v>
      </c>
      <c r="D11" s="49">
        <v>3754.59</v>
      </c>
      <c r="E11" s="73">
        <v>3774.8647860000001</v>
      </c>
      <c r="F11" s="58">
        <f t="shared" si="0"/>
        <v>3971.9127278292003</v>
      </c>
    </row>
    <row r="12" spans="1:11" ht="13.5" customHeight="1">
      <c r="A12" s="4" t="s">
        <v>13</v>
      </c>
      <c r="B12" s="6"/>
      <c r="C12" s="33">
        <v>558</v>
      </c>
      <c r="D12" s="49">
        <v>525.07799999999997</v>
      </c>
      <c r="E12" s="73">
        <v>527.91342120000002</v>
      </c>
      <c r="F12" s="58">
        <f t="shared" si="0"/>
        <v>555.47050178664006</v>
      </c>
    </row>
    <row r="13" spans="1:11" ht="13.5" customHeight="1">
      <c r="A13" s="4" t="s">
        <v>14</v>
      </c>
      <c r="B13" s="6"/>
      <c r="C13" s="33">
        <v>450</v>
      </c>
      <c r="D13" s="49">
        <v>423.45</v>
      </c>
      <c r="E13" s="73">
        <v>425.73662999999999</v>
      </c>
      <c r="F13" s="58">
        <f t="shared" si="0"/>
        <v>447.960082086</v>
      </c>
    </row>
    <row r="14" spans="1:11" ht="13.5" customHeight="1">
      <c r="A14" s="4" t="s">
        <v>15</v>
      </c>
      <c r="B14" s="6"/>
      <c r="C14" s="33">
        <v>275</v>
      </c>
      <c r="D14" s="49">
        <v>258.77499999999998</v>
      </c>
      <c r="E14" s="73">
        <v>260.17238499999996</v>
      </c>
      <c r="F14" s="58">
        <f t="shared" si="0"/>
        <v>273.75338349699996</v>
      </c>
    </row>
    <row r="15" spans="1:11" ht="13.5" customHeight="1">
      <c r="A15" s="4" t="s">
        <v>16</v>
      </c>
      <c r="B15" s="6"/>
      <c r="C15" s="32">
        <v>1200</v>
      </c>
      <c r="D15" s="49">
        <v>1129.2</v>
      </c>
      <c r="E15" s="73">
        <v>1135.2976800000001</v>
      </c>
      <c r="F15" s="58">
        <f t="shared" si="0"/>
        <v>1194.5602188960002</v>
      </c>
    </row>
    <row r="16" spans="1:11" ht="13.5" customHeight="1">
      <c r="A16" s="4" t="s">
        <v>17</v>
      </c>
      <c r="B16" s="6"/>
      <c r="C16" s="33">
        <v>475</v>
      </c>
      <c r="D16" s="49">
        <v>446.97500000000002</v>
      </c>
      <c r="E16" s="73">
        <v>449.388665</v>
      </c>
      <c r="F16" s="58">
        <f t="shared" si="0"/>
        <v>472.84675331300002</v>
      </c>
    </row>
    <row r="17" spans="1:7" ht="14.25" customHeight="1">
      <c r="A17" s="4" t="s">
        <v>18</v>
      </c>
      <c r="B17" s="6"/>
      <c r="C17" s="34">
        <v>3500</v>
      </c>
      <c r="D17" s="49">
        <v>3293.5</v>
      </c>
      <c r="E17" s="73">
        <v>3311.2849000000001</v>
      </c>
      <c r="F17" s="58">
        <f t="shared" si="0"/>
        <v>3484.1339717800001</v>
      </c>
    </row>
    <row r="18" spans="1:7" ht="14.25" customHeight="1">
      <c r="A18" s="4" t="s">
        <v>86</v>
      </c>
      <c r="B18" s="63"/>
      <c r="C18" s="64"/>
      <c r="D18" s="65">
        <v>2095</v>
      </c>
      <c r="E18" s="73">
        <v>2106.3130000000001</v>
      </c>
      <c r="F18" s="58">
        <f t="shared" si="0"/>
        <v>2216.2625386</v>
      </c>
    </row>
    <row r="19" spans="1:7" ht="16.5" customHeight="1">
      <c r="A19" s="91" t="s">
        <v>19</v>
      </c>
      <c r="B19" s="92"/>
      <c r="C19" s="92"/>
      <c r="D19" s="25"/>
      <c r="E19" s="19"/>
    </row>
    <row r="20" spans="1:7" ht="32.450000000000003" customHeight="1">
      <c r="A20" s="1" t="s">
        <v>20</v>
      </c>
      <c r="B20" s="3" t="s">
        <v>21</v>
      </c>
      <c r="C20" s="69" t="s">
        <v>22</v>
      </c>
      <c r="D20" s="81" t="s">
        <v>77</v>
      </c>
      <c r="E20" s="24"/>
    </row>
    <row r="21" spans="1:7" ht="13.5" customHeight="1">
      <c r="A21" s="4" t="s">
        <v>23</v>
      </c>
      <c r="B21" s="5" t="s">
        <v>24</v>
      </c>
      <c r="C21" s="77">
        <v>0.25</v>
      </c>
      <c r="D21" s="78"/>
      <c r="E21" s="19"/>
    </row>
    <row r="22" spans="1:7" ht="13.5" customHeight="1">
      <c r="A22" s="4" t="s">
        <v>23</v>
      </c>
      <c r="B22" s="5" t="s">
        <v>25</v>
      </c>
      <c r="C22" s="77">
        <v>0.3</v>
      </c>
      <c r="D22" s="78"/>
      <c r="E22" s="19"/>
    </row>
    <row r="23" spans="1:7" ht="13.5" customHeight="1">
      <c r="A23" s="4" t="s">
        <v>26</v>
      </c>
      <c r="B23" s="6"/>
      <c r="C23" s="68"/>
      <c r="D23" s="78"/>
      <c r="E23" s="19"/>
    </row>
    <row r="24" spans="1:7" ht="16.5" customHeight="1">
      <c r="A24" s="91" t="s">
        <v>27</v>
      </c>
      <c r="B24" s="92"/>
      <c r="C24" s="92"/>
      <c r="D24" s="92"/>
      <c r="E24" s="25"/>
      <c r="F24" s="25"/>
      <c r="G24" s="25"/>
    </row>
    <row r="25" spans="1:7" ht="67.5">
      <c r="A25" s="1" t="s">
        <v>28</v>
      </c>
      <c r="B25" s="3" t="s">
        <v>29</v>
      </c>
      <c r="C25" s="8" t="s">
        <v>30</v>
      </c>
      <c r="D25" s="26" t="s">
        <v>31</v>
      </c>
      <c r="E25" s="50" t="s">
        <v>84</v>
      </c>
      <c r="F25" s="79" t="s">
        <v>85</v>
      </c>
      <c r="G25" s="80" t="s">
        <v>88</v>
      </c>
    </row>
    <row r="26" spans="1:7" ht="15" customHeight="1">
      <c r="A26" s="9" t="s">
        <v>32</v>
      </c>
      <c r="B26" s="10" t="s">
        <v>33</v>
      </c>
      <c r="C26" s="35">
        <v>600</v>
      </c>
      <c r="D26" s="17"/>
      <c r="E26" s="51">
        <v>564.6</v>
      </c>
      <c r="F26" s="73">
        <v>567.64884000000006</v>
      </c>
      <c r="G26" s="58">
        <f t="shared" ref="G26" si="1">F26+(F26*$H$1)</f>
        <v>597.28010944800008</v>
      </c>
    </row>
    <row r="27" spans="1:7" ht="15" customHeight="1">
      <c r="A27" s="9" t="s">
        <v>34</v>
      </c>
      <c r="B27" s="10" t="s">
        <v>35</v>
      </c>
      <c r="C27" s="36">
        <v>1800</v>
      </c>
      <c r="D27" s="17"/>
      <c r="E27" s="51">
        <v>1693.8</v>
      </c>
      <c r="F27" s="73">
        <v>1702.94652</v>
      </c>
      <c r="G27" s="58">
        <f>F27+(F27*$H$1)</f>
        <v>1791.840328344</v>
      </c>
    </row>
    <row r="28" spans="1:7" ht="16.5" customHeight="1">
      <c r="A28" s="91" t="s">
        <v>36</v>
      </c>
      <c r="B28" s="92"/>
      <c r="C28" s="92"/>
      <c r="D28" s="92"/>
      <c r="E28" s="25"/>
      <c r="F28" s="75"/>
      <c r="G28" s="25"/>
    </row>
    <row r="29" spans="1:7" ht="30" customHeight="1">
      <c r="A29" s="11" t="s">
        <v>37</v>
      </c>
      <c r="B29" s="93" t="s">
        <v>38</v>
      </c>
      <c r="C29" s="94"/>
      <c r="D29" s="94"/>
      <c r="E29" s="55" t="s">
        <v>84</v>
      </c>
      <c r="F29" s="72" t="s">
        <v>85</v>
      </c>
      <c r="G29" s="57" t="s">
        <v>88</v>
      </c>
    </row>
    <row r="30" spans="1:7" ht="16.350000000000001" customHeight="1">
      <c r="A30" s="12" t="s">
        <v>39</v>
      </c>
      <c r="B30" s="13"/>
      <c r="C30" s="14" t="s">
        <v>40</v>
      </c>
      <c r="D30" s="30"/>
      <c r="E30" s="52"/>
      <c r="F30" s="74"/>
      <c r="G30" s="59"/>
    </row>
    <row r="31" spans="1:7" ht="13.5" customHeight="1">
      <c r="A31" s="15" t="s">
        <v>41</v>
      </c>
      <c r="B31" s="7"/>
      <c r="C31" s="38">
        <v>1000</v>
      </c>
      <c r="D31" s="18" t="s">
        <v>78</v>
      </c>
      <c r="E31" s="51">
        <v>941</v>
      </c>
      <c r="F31" s="73">
        <v>946.08140000000003</v>
      </c>
      <c r="G31" s="58">
        <f>F31+(F31*$H$1)</f>
        <v>995.46684908000009</v>
      </c>
    </row>
    <row r="32" spans="1:7" ht="15" customHeight="1">
      <c r="A32" s="2" t="s">
        <v>42</v>
      </c>
      <c r="B32" s="20"/>
      <c r="C32" s="38">
        <v>1000</v>
      </c>
      <c r="D32" s="18" t="s">
        <v>78</v>
      </c>
      <c r="E32" s="51">
        <v>941</v>
      </c>
      <c r="F32" s="73">
        <v>946.08140000000003</v>
      </c>
      <c r="G32" s="58">
        <f>F32+(F32*$H$1)</f>
        <v>995.46684908000009</v>
      </c>
    </row>
    <row r="33" spans="1:7" ht="13.5" customHeight="1">
      <c r="A33" s="2" t="s">
        <v>43</v>
      </c>
      <c r="B33" s="20"/>
      <c r="C33" s="38">
        <v>1000</v>
      </c>
      <c r="D33" s="18" t="s">
        <v>78</v>
      </c>
      <c r="E33" s="51">
        <v>941</v>
      </c>
      <c r="F33" s="73">
        <v>946.08140000000003</v>
      </c>
      <c r="G33" s="58">
        <f>F33+(F33*$H$1)</f>
        <v>995.46684908000009</v>
      </c>
    </row>
    <row r="34" spans="1:7" ht="13.5" customHeight="1">
      <c r="A34" s="2" t="s">
        <v>44</v>
      </c>
      <c r="B34" s="20"/>
      <c r="C34" s="38">
        <v>1000</v>
      </c>
      <c r="D34" s="18" t="s">
        <v>78</v>
      </c>
      <c r="E34" s="51">
        <v>941</v>
      </c>
      <c r="F34" s="73">
        <v>946.08140000000003</v>
      </c>
      <c r="G34" s="58">
        <f t="shared" ref="G34" si="2">F34+(F34*$H$1)</f>
        <v>995.46684908000009</v>
      </c>
    </row>
    <row r="35" spans="1:7" ht="18.2" customHeight="1">
      <c r="A35" s="91" t="s">
        <v>45</v>
      </c>
      <c r="B35" s="92"/>
      <c r="C35" s="92"/>
      <c r="D35" s="92"/>
      <c r="E35" s="25"/>
      <c r="F35" s="75"/>
      <c r="G35" s="25"/>
    </row>
    <row r="36" spans="1:7" ht="29.25" customHeight="1">
      <c r="A36" s="16" t="s">
        <v>37</v>
      </c>
      <c r="B36" s="93" t="s">
        <v>38</v>
      </c>
      <c r="C36" s="94"/>
      <c r="D36" s="94"/>
      <c r="E36" s="55" t="s">
        <v>84</v>
      </c>
      <c r="F36" s="72" t="s">
        <v>85</v>
      </c>
      <c r="G36" s="57" t="s">
        <v>88</v>
      </c>
    </row>
    <row r="37" spans="1:7" ht="14.25" customHeight="1">
      <c r="A37" s="2" t="s">
        <v>46</v>
      </c>
      <c r="B37" s="20"/>
      <c r="C37" s="39">
        <v>125</v>
      </c>
      <c r="D37" s="31" t="s">
        <v>79</v>
      </c>
      <c r="E37" s="51">
        <v>117.625</v>
      </c>
      <c r="F37" s="73">
        <v>118.260175</v>
      </c>
      <c r="G37" s="58">
        <f t="shared" ref="G37:G43" si="3">F37+(F37*$H$1)</f>
        <v>124.43335613500001</v>
      </c>
    </row>
    <row r="38" spans="1:7" ht="13.5" customHeight="1">
      <c r="A38" s="2" t="s">
        <v>47</v>
      </c>
      <c r="B38" s="20"/>
      <c r="C38" s="40">
        <v>187.5</v>
      </c>
      <c r="D38" s="31" t="s">
        <v>79</v>
      </c>
      <c r="E38" s="51">
        <v>176.4375</v>
      </c>
      <c r="F38" s="73">
        <v>177.39026250000001</v>
      </c>
      <c r="G38" s="58">
        <f>F38+(F38*$H$1)</f>
        <v>186.6500342025</v>
      </c>
    </row>
    <row r="39" spans="1:7" ht="13.5" customHeight="1">
      <c r="A39" s="2" t="s">
        <v>48</v>
      </c>
      <c r="B39" s="20"/>
      <c r="C39" s="40">
        <v>187.5</v>
      </c>
      <c r="D39" s="31" t="s">
        <v>79</v>
      </c>
      <c r="E39" s="51">
        <v>176.4375</v>
      </c>
      <c r="F39" s="73">
        <v>177.39026250000001</v>
      </c>
      <c r="G39" s="58">
        <f t="shared" si="3"/>
        <v>186.6500342025</v>
      </c>
    </row>
    <row r="40" spans="1:7" ht="13.5" customHeight="1">
      <c r="A40" s="2" t="s">
        <v>49</v>
      </c>
      <c r="B40" s="20"/>
      <c r="C40" s="39">
        <v>150</v>
      </c>
      <c r="D40" s="31" t="s">
        <v>79</v>
      </c>
      <c r="E40" s="51">
        <v>141.15</v>
      </c>
      <c r="F40" s="73">
        <v>141.91221000000002</v>
      </c>
      <c r="G40" s="58">
        <f t="shared" si="3"/>
        <v>149.32002736200002</v>
      </c>
    </row>
    <row r="41" spans="1:7" ht="13.5" customHeight="1">
      <c r="A41" s="2" t="s">
        <v>50</v>
      </c>
      <c r="B41" s="20"/>
      <c r="C41" s="39">
        <v>150</v>
      </c>
      <c r="D41" s="31" t="s">
        <v>79</v>
      </c>
      <c r="E41" s="51">
        <v>141.15</v>
      </c>
      <c r="F41" s="73">
        <v>141.91221000000002</v>
      </c>
      <c r="G41" s="58">
        <f t="shared" si="3"/>
        <v>149.32002736200002</v>
      </c>
    </row>
    <row r="42" spans="1:7" ht="13.5" customHeight="1">
      <c r="A42" s="2" t="s">
        <v>51</v>
      </c>
      <c r="B42" s="20"/>
      <c r="C42" s="39">
        <v>150</v>
      </c>
      <c r="D42" s="31" t="s">
        <v>79</v>
      </c>
      <c r="E42" s="51">
        <v>141.15</v>
      </c>
      <c r="F42" s="73">
        <v>141.91221000000002</v>
      </c>
      <c r="G42" s="58">
        <f t="shared" si="3"/>
        <v>149.32002736200002</v>
      </c>
    </row>
    <row r="43" spans="1:7" ht="13.5" customHeight="1">
      <c r="A43" s="2" t="s">
        <v>52</v>
      </c>
      <c r="B43" s="20"/>
      <c r="C43" s="39">
        <v>80</v>
      </c>
      <c r="D43" s="31" t="s">
        <v>79</v>
      </c>
      <c r="E43" s="51">
        <v>75.28</v>
      </c>
      <c r="F43" s="73">
        <v>75.686512000000008</v>
      </c>
      <c r="G43" s="58">
        <f t="shared" si="3"/>
        <v>79.637347926400011</v>
      </c>
    </row>
    <row r="44" spans="1:7" ht="16.5" customHeight="1">
      <c r="A44" s="91" t="s">
        <v>53</v>
      </c>
      <c r="B44" s="92"/>
      <c r="C44" s="92"/>
      <c r="D44" s="92"/>
      <c r="E44" s="56"/>
      <c r="F44" s="56"/>
      <c r="G44" s="56"/>
    </row>
    <row r="45" spans="1:7" ht="30.75" customHeight="1">
      <c r="A45" s="1" t="s">
        <v>54</v>
      </c>
      <c r="B45" s="97" t="s">
        <v>38</v>
      </c>
      <c r="C45" s="98"/>
      <c r="D45" s="98"/>
      <c r="E45" s="52"/>
      <c r="F45" s="74"/>
      <c r="G45" s="57" t="s">
        <v>88</v>
      </c>
    </row>
    <row r="46" spans="1:7" ht="13.5" customHeight="1">
      <c r="A46" s="2" t="s">
        <v>55</v>
      </c>
      <c r="C46" s="41">
        <v>1200</v>
      </c>
      <c r="D46" s="21"/>
      <c r="E46" s="51">
        <v>1129.2</v>
      </c>
      <c r="F46" s="73">
        <v>1135.2976800000001</v>
      </c>
      <c r="G46" s="58">
        <f>F46+(F46*$H$1)</f>
        <v>1194.5602188960002</v>
      </c>
    </row>
    <row r="47" spans="1:7" ht="13.5" customHeight="1">
      <c r="A47" s="2" t="s">
        <v>56</v>
      </c>
      <c r="B47" s="99" t="s">
        <v>57</v>
      </c>
      <c r="C47" s="100"/>
      <c r="D47" s="100"/>
      <c r="E47" s="52"/>
      <c r="F47" s="74"/>
      <c r="G47" s="59"/>
    </row>
    <row r="48" spans="1:7" ht="13.5" customHeight="1">
      <c r="A48" s="2" t="s">
        <v>58</v>
      </c>
      <c r="B48" s="99" t="s">
        <v>59</v>
      </c>
      <c r="C48" s="100"/>
      <c r="D48" s="100"/>
      <c r="E48" s="27"/>
      <c r="F48" s="59"/>
      <c r="G48" s="59"/>
    </row>
    <row r="49" spans="1:17" ht="13.5" customHeight="1">
      <c r="A49" s="2" t="s">
        <v>60</v>
      </c>
      <c r="B49" s="99" t="s">
        <v>57</v>
      </c>
      <c r="C49" s="100"/>
      <c r="D49" s="100"/>
      <c r="E49" s="27"/>
      <c r="F49" s="59"/>
      <c r="G49" s="59"/>
    </row>
    <row r="50" spans="1:17" ht="16.5" customHeight="1">
      <c r="A50" s="101" t="s">
        <v>89</v>
      </c>
      <c r="B50" s="102"/>
      <c r="C50" s="102"/>
      <c r="D50" s="102"/>
      <c r="E50" s="102"/>
      <c r="F50" s="88" t="s">
        <v>84</v>
      </c>
      <c r="G50" s="89"/>
      <c r="H50" s="89"/>
      <c r="I50" s="90"/>
      <c r="J50" s="82" t="s">
        <v>85</v>
      </c>
      <c r="K50" s="83"/>
      <c r="L50" s="83"/>
      <c r="M50" s="84"/>
      <c r="N50" s="85" t="s">
        <v>88</v>
      </c>
      <c r="O50" s="86"/>
      <c r="P50" s="86"/>
      <c r="Q50" s="87"/>
    </row>
    <row r="51" spans="1:17" ht="56.25">
      <c r="A51" s="22" t="s">
        <v>61</v>
      </c>
      <c r="B51" s="23" t="s">
        <v>62</v>
      </c>
      <c r="C51" s="23" t="s">
        <v>63</v>
      </c>
      <c r="D51" s="23" t="s">
        <v>64</v>
      </c>
      <c r="E51" s="28" t="s">
        <v>65</v>
      </c>
      <c r="F51" s="53" t="s">
        <v>80</v>
      </c>
      <c r="G51" s="53" t="s">
        <v>81</v>
      </c>
      <c r="H51" s="53" t="s">
        <v>82</v>
      </c>
      <c r="I51" s="53" t="s">
        <v>83</v>
      </c>
      <c r="J51" s="53" t="s">
        <v>80</v>
      </c>
      <c r="K51" s="53" t="s">
        <v>81</v>
      </c>
      <c r="L51" s="53" t="s">
        <v>82</v>
      </c>
      <c r="M51" s="53" t="s">
        <v>83</v>
      </c>
      <c r="N51" s="60" t="s">
        <v>80</v>
      </c>
      <c r="O51" s="60" t="s">
        <v>81</v>
      </c>
      <c r="P51" s="60" t="s">
        <v>82</v>
      </c>
      <c r="Q51" s="60" t="s">
        <v>83</v>
      </c>
    </row>
    <row r="52" spans="1:17" ht="14.25">
      <c r="A52" s="2" t="s">
        <v>66</v>
      </c>
      <c r="B52" s="37"/>
      <c r="C52" s="37"/>
      <c r="D52" s="37"/>
      <c r="E52" s="42"/>
      <c r="F52" s="54"/>
      <c r="G52" s="54"/>
      <c r="H52" s="54"/>
      <c r="I52" s="54"/>
      <c r="J52" s="76"/>
      <c r="K52" s="76"/>
      <c r="L52" s="76"/>
      <c r="M52" s="76"/>
      <c r="N52" s="61"/>
      <c r="O52" s="61"/>
      <c r="P52" s="61"/>
      <c r="Q52" s="61"/>
    </row>
    <row r="53" spans="1:17" ht="14.25">
      <c r="A53" s="4" t="s">
        <v>67</v>
      </c>
      <c r="B53" s="43">
        <v>495</v>
      </c>
      <c r="C53" s="43">
        <v>495</v>
      </c>
      <c r="D53" s="43">
        <v>495</v>
      </c>
      <c r="E53" s="44">
        <v>525.15</v>
      </c>
      <c r="F53" s="51">
        <v>465.79500000000002</v>
      </c>
      <c r="G53" s="51">
        <v>465.79500000000002</v>
      </c>
      <c r="H53" s="51">
        <v>465.79500000000002</v>
      </c>
      <c r="I53" s="51">
        <v>494.16614999999996</v>
      </c>
      <c r="J53" s="73">
        <v>496.83464720999996</v>
      </c>
      <c r="K53" s="73">
        <v>499.51755430493398</v>
      </c>
      <c r="L53" s="73">
        <v>502.21494909818063</v>
      </c>
      <c r="M53" s="73">
        <v>504.92690982331078</v>
      </c>
      <c r="N53" s="58">
        <f>J53+(J53*$H$1)</f>
        <v>522.76941579436198</v>
      </c>
      <c r="O53" s="58">
        <f t="shared" ref="O53:Q53" si="4">K53+(K53*$H$1)</f>
        <v>525.59237063965156</v>
      </c>
      <c r="P53" s="58">
        <f t="shared" si="4"/>
        <v>528.4305694411056</v>
      </c>
      <c r="Q53" s="58">
        <f t="shared" si="4"/>
        <v>531.28409451608763</v>
      </c>
    </row>
    <row r="54" spans="1:17" ht="14.25">
      <c r="A54" s="4" t="s">
        <v>68</v>
      </c>
      <c r="B54" s="43">
        <v>295</v>
      </c>
      <c r="C54" s="43">
        <v>295</v>
      </c>
      <c r="D54" s="43">
        <v>295</v>
      </c>
      <c r="E54" s="44">
        <v>312.97000000000003</v>
      </c>
      <c r="F54" s="51">
        <v>277.59500000000003</v>
      </c>
      <c r="G54" s="51">
        <v>277.59500000000003</v>
      </c>
      <c r="H54" s="51">
        <v>277.59500000000003</v>
      </c>
      <c r="I54" s="51">
        <v>294.50477000000001</v>
      </c>
      <c r="J54" s="73">
        <v>296.09509575800001</v>
      </c>
      <c r="K54" s="73">
        <v>297.69400927509321</v>
      </c>
      <c r="L54" s="73">
        <v>299.30155692517872</v>
      </c>
      <c r="M54" s="73">
        <v>300.91778533257468</v>
      </c>
      <c r="N54" s="58">
        <f t="shared" ref="N54:N62" si="5">J54+(J54*$H$1)</f>
        <v>311.55125975656762</v>
      </c>
      <c r="O54" s="58">
        <f t="shared" ref="O54:O62" si="6">K54+(K54*$H$1)</f>
        <v>313.23363655925306</v>
      </c>
      <c r="P54" s="58">
        <f t="shared" ref="P54:P62" si="7">L54+(L54*$H$1)</f>
        <v>314.92509819667305</v>
      </c>
      <c r="Q54" s="58">
        <f t="shared" ref="Q54:Q61" si="8">M54+(M54*$H$1)</f>
        <v>316.62569372693508</v>
      </c>
    </row>
    <row r="55" spans="1:17" ht="14.25">
      <c r="A55" s="4" t="s">
        <v>69</v>
      </c>
      <c r="B55" s="45">
        <v>1900</v>
      </c>
      <c r="C55" s="45">
        <v>1900</v>
      </c>
      <c r="D55" s="45">
        <v>1900</v>
      </c>
      <c r="E55" s="46">
        <v>2015.71</v>
      </c>
      <c r="F55" s="51">
        <v>1787.9</v>
      </c>
      <c r="G55" s="51">
        <v>1787.9</v>
      </c>
      <c r="H55" s="51">
        <v>1787.9</v>
      </c>
      <c r="I55" s="51">
        <v>1896.7831100000001</v>
      </c>
      <c r="J55" s="73">
        <v>1907.0257387940001</v>
      </c>
      <c r="K55" s="73">
        <v>1917.3236777834877</v>
      </c>
      <c r="L55" s="73">
        <v>1927.6772256435186</v>
      </c>
      <c r="M55" s="73">
        <v>1938.0866826619936</v>
      </c>
      <c r="N55" s="58">
        <f t="shared" si="5"/>
        <v>2006.5724823590469</v>
      </c>
      <c r="O55" s="58">
        <f t="shared" si="6"/>
        <v>2017.4079737637858</v>
      </c>
      <c r="P55" s="58">
        <f t="shared" si="7"/>
        <v>2028.3019768221102</v>
      </c>
      <c r="Q55" s="58">
        <f t="shared" si="8"/>
        <v>2039.2548074969495</v>
      </c>
    </row>
    <row r="56" spans="1:17" ht="14.25">
      <c r="A56" s="2" t="s">
        <v>70</v>
      </c>
      <c r="B56" s="37"/>
      <c r="C56" s="37"/>
      <c r="D56" s="37"/>
      <c r="E56" s="42"/>
      <c r="F56" s="51"/>
      <c r="G56" s="51"/>
      <c r="H56" s="51"/>
      <c r="I56" s="51"/>
      <c r="J56" s="73"/>
      <c r="K56" s="73"/>
      <c r="L56" s="73"/>
      <c r="M56" s="73"/>
      <c r="N56" s="58"/>
      <c r="O56" s="58"/>
      <c r="P56" s="58"/>
      <c r="Q56" s="58"/>
    </row>
    <row r="57" spans="1:17" ht="14.25">
      <c r="A57" s="4" t="s">
        <v>71</v>
      </c>
      <c r="B57" s="43">
        <v>120</v>
      </c>
      <c r="C57" s="43">
        <v>120</v>
      </c>
      <c r="D57" s="43">
        <v>120</v>
      </c>
      <c r="E57" s="47">
        <v>127.31</v>
      </c>
      <c r="F57" s="51">
        <v>112.92</v>
      </c>
      <c r="G57" s="51">
        <v>112.92</v>
      </c>
      <c r="H57" s="51">
        <v>112.92</v>
      </c>
      <c r="I57" s="51">
        <v>119.79871</v>
      </c>
      <c r="J57" s="73">
        <v>120.44562303399999</v>
      </c>
      <c r="K57" s="73">
        <v>121.09602939838359</v>
      </c>
      <c r="L57" s="73">
        <v>121.74994795713486</v>
      </c>
      <c r="M57" s="73">
        <v>122.40739767610339</v>
      </c>
      <c r="N57" s="58">
        <f t="shared" si="5"/>
        <v>126.7328845563748</v>
      </c>
      <c r="O57" s="58">
        <f t="shared" si="6"/>
        <v>127.41724213297921</v>
      </c>
      <c r="P57" s="58">
        <f t="shared" si="7"/>
        <v>128.1052952404973</v>
      </c>
      <c r="Q57" s="58">
        <f t="shared" si="8"/>
        <v>128.79706383479598</v>
      </c>
    </row>
    <row r="58" spans="1:17" ht="14.25">
      <c r="A58" s="4" t="s">
        <v>72</v>
      </c>
      <c r="B58" s="43">
        <v>120</v>
      </c>
      <c r="C58" s="43">
        <v>120</v>
      </c>
      <c r="D58" s="43">
        <v>120</v>
      </c>
      <c r="E58" s="44">
        <v>127.31</v>
      </c>
      <c r="F58" s="51">
        <v>112.92</v>
      </c>
      <c r="G58" s="51">
        <v>112.92</v>
      </c>
      <c r="H58" s="51">
        <v>112.92</v>
      </c>
      <c r="I58" s="51">
        <v>119.79871</v>
      </c>
      <c r="J58" s="73">
        <v>120.44562303399999</v>
      </c>
      <c r="K58" s="73">
        <v>121.09602939838359</v>
      </c>
      <c r="L58" s="73">
        <v>121.74994795713486</v>
      </c>
      <c r="M58" s="73">
        <v>122.40739767610339</v>
      </c>
      <c r="N58" s="58">
        <f t="shared" si="5"/>
        <v>126.7328845563748</v>
      </c>
      <c r="O58" s="58">
        <f t="shared" si="6"/>
        <v>127.41724213297921</v>
      </c>
      <c r="P58" s="58">
        <f t="shared" si="7"/>
        <v>128.1052952404973</v>
      </c>
      <c r="Q58" s="58">
        <f t="shared" si="8"/>
        <v>128.79706383479598</v>
      </c>
    </row>
    <row r="59" spans="1:17" ht="14.25">
      <c r="A59" s="2" t="s">
        <v>73</v>
      </c>
      <c r="B59" s="37"/>
      <c r="C59" s="37"/>
      <c r="D59" s="37"/>
      <c r="E59" s="42"/>
      <c r="F59" s="51"/>
      <c r="G59" s="51"/>
      <c r="H59" s="51"/>
      <c r="I59" s="51"/>
      <c r="J59" s="73"/>
      <c r="K59" s="73"/>
      <c r="L59" s="73"/>
      <c r="M59" s="73"/>
      <c r="N59" s="58"/>
      <c r="O59" s="58"/>
      <c r="P59" s="58"/>
      <c r="Q59" s="58"/>
    </row>
    <row r="60" spans="1:17" ht="14.25">
      <c r="A60" s="2" t="s">
        <v>74</v>
      </c>
      <c r="B60" s="43">
        <v>480</v>
      </c>
      <c r="C60" s="43">
        <v>480</v>
      </c>
      <c r="D60" s="43">
        <v>480</v>
      </c>
      <c r="E60" s="44">
        <v>509.23</v>
      </c>
      <c r="F60" s="51">
        <v>451.68</v>
      </c>
      <c r="G60" s="51">
        <v>451.68</v>
      </c>
      <c r="H60" s="51">
        <v>451.68</v>
      </c>
      <c r="I60" s="51">
        <v>479.18543</v>
      </c>
      <c r="J60" s="73">
        <v>481.77303132200001</v>
      </c>
      <c r="K60" s="73">
        <v>484.37460569113881</v>
      </c>
      <c r="L60" s="73">
        <v>486.99022856187094</v>
      </c>
      <c r="M60" s="73">
        <v>489.61997579610505</v>
      </c>
      <c r="N60" s="58">
        <f t="shared" si="5"/>
        <v>506.92158355700843</v>
      </c>
      <c r="O60" s="58">
        <f>K60+(K60*$H$1)</f>
        <v>509.65896010821626</v>
      </c>
      <c r="P60" s="58">
        <f t="shared" si="7"/>
        <v>512.4111184928006</v>
      </c>
      <c r="Q60" s="58">
        <f t="shared" si="8"/>
        <v>515.17813853266171</v>
      </c>
    </row>
    <row r="61" spans="1:17" ht="14.25">
      <c r="A61" s="4" t="s">
        <v>75</v>
      </c>
      <c r="B61" s="43">
        <v>180</v>
      </c>
      <c r="C61" s="43">
        <v>180</v>
      </c>
      <c r="D61" s="43">
        <v>180</v>
      </c>
      <c r="E61" s="44">
        <v>190.96</v>
      </c>
      <c r="F61" s="51">
        <v>169.38</v>
      </c>
      <c r="G61" s="51">
        <v>169.38</v>
      </c>
      <c r="H61" s="51">
        <v>169.38</v>
      </c>
      <c r="I61" s="51">
        <v>179.69336000000001</v>
      </c>
      <c r="J61" s="73">
        <v>180.66370414400001</v>
      </c>
      <c r="K61" s="73">
        <v>181.6392881463776</v>
      </c>
      <c r="L61" s="73">
        <v>182.62014030236804</v>
      </c>
      <c r="M61" s="73">
        <v>183.60628906000082</v>
      </c>
      <c r="N61" s="58">
        <f t="shared" si="5"/>
        <v>190.09434950031681</v>
      </c>
      <c r="O61" s="58">
        <f t="shared" si="6"/>
        <v>191.1208589876185</v>
      </c>
      <c r="P61" s="58">
        <f t="shared" si="7"/>
        <v>192.15291162615165</v>
      </c>
      <c r="Q61" s="58">
        <f t="shared" si="8"/>
        <v>193.19053734893285</v>
      </c>
    </row>
    <row r="62" spans="1:17" ht="14.25">
      <c r="A62" s="4" t="s">
        <v>76</v>
      </c>
      <c r="B62" s="43">
        <v>120</v>
      </c>
      <c r="C62" s="43">
        <v>120</v>
      </c>
      <c r="D62" s="43">
        <v>120</v>
      </c>
      <c r="E62" s="44">
        <v>190.96</v>
      </c>
      <c r="F62" s="51">
        <v>112.92</v>
      </c>
      <c r="G62" s="51">
        <v>112.92</v>
      </c>
      <c r="H62" s="51">
        <v>112.92</v>
      </c>
      <c r="I62" s="51">
        <v>179.69336000000001</v>
      </c>
      <c r="J62" s="73">
        <v>180.66370414400001</v>
      </c>
      <c r="K62" s="73">
        <v>181.6392881463776</v>
      </c>
      <c r="L62" s="73">
        <v>182.62014030236804</v>
      </c>
      <c r="M62" s="73">
        <v>183.60628906000082</v>
      </c>
      <c r="N62" s="58">
        <f t="shared" si="5"/>
        <v>190.09434950031681</v>
      </c>
      <c r="O62" s="58">
        <f t="shared" si="6"/>
        <v>191.1208589876185</v>
      </c>
      <c r="P62" s="58">
        <f t="shared" si="7"/>
        <v>192.15291162615165</v>
      </c>
      <c r="Q62" s="58">
        <f>M62+(M62*$H$1)</f>
        <v>193.19053734893285</v>
      </c>
    </row>
  </sheetData>
  <mergeCells count="17">
    <mergeCell ref="A1:E1"/>
    <mergeCell ref="B45:D45"/>
    <mergeCell ref="B47:D47"/>
    <mergeCell ref="A50:E50"/>
    <mergeCell ref="B48:D48"/>
    <mergeCell ref="B49:D49"/>
    <mergeCell ref="J50:M50"/>
    <mergeCell ref="N50:Q50"/>
    <mergeCell ref="F50:I50"/>
    <mergeCell ref="A2:C2"/>
    <mergeCell ref="A19:C19"/>
    <mergeCell ref="A24:D24"/>
    <mergeCell ref="A28:D28"/>
    <mergeCell ref="B29:D29"/>
    <mergeCell ref="A35:D35"/>
    <mergeCell ref="B36:D36"/>
    <mergeCell ref="A44:D44"/>
  </mergeCells>
  <phoneticPr fontId="3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Both Regions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Rix, Brenda (DES)</dc:creator>
  <cp:lastModifiedBy>Konecny, Leilani (DES)</cp:lastModifiedBy>
  <dcterms:created xsi:type="dcterms:W3CDTF">2020-04-15T21:19:47Z</dcterms:created>
  <dcterms:modified xsi:type="dcterms:W3CDTF">2023-04-14T18:39:36Z</dcterms:modified>
</cp:coreProperties>
</file>